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8170" activeTab="2"/>
  </bookViews>
  <sheets>
    <sheet name="送付先" sheetId="2" r:id="rId1"/>
    <sheet name="撮影許可申込" sheetId="3" r:id="rId2"/>
    <sheet name="振込金額一覧・弁当申込" sheetId="1" r:id="rId3"/>
  </sheets>
  <definedNames>
    <definedName name="_xlnm.Print_Area" localSheetId="1">撮影許可申込!$B$1:$F$28</definedName>
    <definedName name="_xlnm.Print_Area" localSheetId="2">振込金額一覧・弁当申込!$B$1:$O$34</definedName>
    <definedName name="_xlnm.Print_Area" localSheetId="0">送付先!$A$1:$I$9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M21" i="1" l="1"/>
  <c r="M15" i="1"/>
  <c r="L17" i="1" s="1"/>
  <c r="M30" i="1" l="1"/>
  <c r="L32" i="1" s="1"/>
  <c r="M22" i="1"/>
  <c r="M20" i="1"/>
  <c r="M19" i="1"/>
  <c r="M13" i="1"/>
  <c r="M12" i="1"/>
  <c r="L24" i="1" l="1"/>
</calcChain>
</file>

<file path=xl/sharedStrings.xml><?xml version="1.0" encoding="utf-8"?>
<sst xmlns="http://schemas.openxmlformats.org/spreadsheetml/2006/main" count="107" uniqueCount="66">
  <si>
    <t>県名</t>
    <rPh sb="0" eb="2">
      <t>ケンメイ</t>
    </rPh>
    <phoneticPr fontId="1"/>
  </si>
  <si>
    <t>土曜日</t>
    <rPh sb="0" eb="1">
      <t>ド</t>
    </rPh>
    <rPh sb="1" eb="3">
      <t>ヨウビ</t>
    </rPh>
    <phoneticPr fontId="1"/>
  </si>
  <si>
    <t>日曜日</t>
    <rPh sb="0" eb="3">
      <t>ニチヨウビ</t>
    </rPh>
    <phoneticPr fontId="1"/>
  </si>
  <si>
    <t>土曜日</t>
    <rPh sb="0" eb="3">
      <t>ドヨウビ</t>
    </rPh>
    <phoneticPr fontId="1"/>
  </si>
  <si>
    <t>金曜日</t>
    <rPh sb="0" eb="3">
      <t>キンヨウビ</t>
    </rPh>
    <phoneticPr fontId="1"/>
  </si>
  <si>
    <t>携帯</t>
    <rPh sb="0" eb="2">
      <t>ケイタイ</t>
    </rPh>
    <phoneticPr fontId="1"/>
  </si>
  <si>
    <t>メール</t>
    <phoneticPr fontId="1"/>
  </si>
  <si>
    <t>新体操男子</t>
    <rPh sb="0" eb="3">
      <t>シンタイソウ</t>
    </rPh>
    <rPh sb="3" eb="5">
      <t>ダンシ</t>
    </rPh>
    <phoneticPr fontId="1"/>
  </si>
  <si>
    <t>新体操女子</t>
    <rPh sb="0" eb="3">
      <t>シンタイソウ</t>
    </rPh>
    <rPh sb="3" eb="5">
      <t>ジョシ</t>
    </rPh>
    <phoneticPr fontId="1"/>
  </si>
  <si>
    <t>トランポリン</t>
    <phoneticPr fontId="1"/>
  </si>
  <si>
    <t>１、申込者</t>
    <rPh sb="2" eb="5">
      <t>モウシコミシャ</t>
    </rPh>
    <phoneticPr fontId="1"/>
  </si>
  <si>
    <t>２、種別</t>
    <rPh sb="2" eb="4">
      <t>シュベツ</t>
    </rPh>
    <phoneticPr fontId="1"/>
  </si>
  <si>
    <t>３、参加料</t>
    <rPh sb="2" eb="5">
      <t>サンカリョウ</t>
    </rPh>
    <phoneticPr fontId="1"/>
  </si>
  <si>
    <t>　</t>
    <phoneticPr fontId="1"/>
  </si>
  <si>
    <t>少年１チーム　4,000円</t>
    <rPh sb="0" eb="2">
      <t>ショウネン</t>
    </rPh>
    <rPh sb="12" eb="13">
      <t>エン</t>
    </rPh>
    <phoneticPr fontId="1"/>
  </si>
  <si>
    <t>成年１チーム　4,500円</t>
    <rPh sb="0" eb="2">
      <t>セイネン</t>
    </rPh>
    <rPh sb="12" eb="13">
      <t>エン</t>
    </rPh>
    <phoneticPr fontId="1"/>
  </si>
  <si>
    <t>×</t>
    <phoneticPr fontId="1"/>
  </si>
  <si>
    <t>チーム</t>
    <phoneticPr fontId="1"/>
  </si>
  <si>
    <t>　人</t>
    <rPh sb="1" eb="2">
      <t>ニン</t>
    </rPh>
    <phoneticPr fontId="1"/>
  </si>
  <si>
    <t>＝</t>
    <phoneticPr fontId="1"/>
  </si>
  <si>
    <t>参加料合計</t>
    <rPh sb="0" eb="3">
      <t>サンカリョウ</t>
    </rPh>
    <rPh sb="3" eb="5">
      <t>ゴウケイ</t>
    </rPh>
    <phoneticPr fontId="1"/>
  </si>
  <si>
    <t>４、参加負担金</t>
    <rPh sb="2" eb="4">
      <t>サンカ</t>
    </rPh>
    <rPh sb="4" eb="7">
      <t>フタンキン</t>
    </rPh>
    <phoneticPr fontId="1"/>
  </si>
  <si>
    <t>体操競技個人１名 　2,000円</t>
    <rPh sb="0" eb="2">
      <t>タイソウ</t>
    </rPh>
    <rPh sb="2" eb="4">
      <t>キョウギ</t>
    </rPh>
    <rPh sb="4" eb="6">
      <t>コジン</t>
    </rPh>
    <rPh sb="7" eb="8">
      <t>メイ</t>
    </rPh>
    <rPh sb="15" eb="16">
      <t>エン</t>
    </rPh>
    <phoneticPr fontId="1"/>
  </si>
  <si>
    <t>新体操１チーム　　20,000円</t>
    <rPh sb="0" eb="3">
      <t>シンタイソウ</t>
    </rPh>
    <rPh sb="15" eb="16">
      <t>エン</t>
    </rPh>
    <phoneticPr fontId="1"/>
  </si>
  <si>
    <t>体操競技１チーム　10,000円</t>
    <rPh sb="0" eb="2">
      <t>タイソウ</t>
    </rPh>
    <rPh sb="2" eb="4">
      <t>キョウギ</t>
    </rPh>
    <rPh sb="15" eb="16">
      <t>エン</t>
    </rPh>
    <phoneticPr fontId="1"/>
  </si>
  <si>
    <t>トランポリン１名　 2,000円</t>
    <rPh sb="7" eb="8">
      <t>メイ</t>
    </rPh>
    <rPh sb="15" eb="16">
      <t>エン</t>
    </rPh>
    <phoneticPr fontId="1"/>
  </si>
  <si>
    <t>弁当代金合計</t>
    <rPh sb="0" eb="2">
      <t>ベントウ</t>
    </rPh>
    <rPh sb="2" eb="4">
      <t>ダイキン</t>
    </rPh>
    <rPh sb="4" eb="6">
      <t>ゴウケイ</t>
    </rPh>
    <phoneticPr fontId="1"/>
  </si>
  <si>
    <t>６、振込金額の合計</t>
    <rPh sb="2" eb="4">
      <t>フリコミ</t>
    </rPh>
    <rPh sb="4" eb="6">
      <t>キンガク</t>
    </rPh>
    <rPh sb="7" eb="9">
      <t>ゴウケイ</t>
    </rPh>
    <phoneticPr fontId="1"/>
  </si>
  <si>
    <t>金</t>
    <rPh sb="0" eb="1">
      <t>キン</t>
    </rPh>
    <phoneticPr fontId="1"/>
  </si>
  <si>
    <t>５、弁当必要数（１食お茶付き　800円）</t>
    <rPh sb="2" eb="4">
      <t>ベントウ</t>
    </rPh>
    <rPh sb="4" eb="7">
      <t>ヒツヨウスウ</t>
    </rPh>
    <rPh sb="9" eb="10">
      <t>ショク</t>
    </rPh>
    <rPh sb="11" eb="12">
      <t>チャ</t>
    </rPh>
    <rPh sb="12" eb="13">
      <t>ツ</t>
    </rPh>
    <rPh sb="18" eb="19">
      <t>エン</t>
    </rPh>
    <phoneticPr fontId="1"/>
  </si>
  <si>
    <t>該当する欄に○印を記入</t>
    <rPh sb="0" eb="2">
      <t>ガイトウ</t>
    </rPh>
    <rPh sb="4" eb="5">
      <t>ラン</t>
    </rPh>
    <rPh sb="7" eb="8">
      <t>シルシ</t>
    </rPh>
    <rPh sb="9" eb="11">
      <t>キニュウ</t>
    </rPh>
    <phoneticPr fontId="1"/>
  </si>
  <si>
    <t>※アレルギー対応は出来ません。</t>
  </si>
  <si>
    <t>振込先：徳島県体操協会　事務局長　沖　建治</t>
    <rPh sb="0" eb="3">
      <t>フリコミサキ</t>
    </rPh>
    <rPh sb="4" eb="7">
      <t>トクシマケン</t>
    </rPh>
    <rPh sb="7" eb="9">
      <t>タイソウ</t>
    </rPh>
    <rPh sb="9" eb="11">
      <t>キョウカイ</t>
    </rPh>
    <rPh sb="12" eb="15">
      <t>ジムキョク</t>
    </rPh>
    <rPh sb="15" eb="16">
      <t>チョウ</t>
    </rPh>
    <rPh sb="17" eb="18">
      <t>オキ</t>
    </rPh>
    <rPh sb="19" eb="21">
      <t>ケンジ</t>
    </rPh>
    <phoneticPr fontId="1"/>
  </si>
  <si>
    <t>口座名：阿波銀行阿南支店　普通預金　1404064</t>
    <rPh sb="0" eb="3">
      <t>コウザメイ</t>
    </rPh>
    <rPh sb="4" eb="6">
      <t>アワ</t>
    </rPh>
    <rPh sb="6" eb="8">
      <t>ギンコウ</t>
    </rPh>
    <rPh sb="8" eb="10">
      <t>アナン</t>
    </rPh>
    <rPh sb="10" eb="12">
      <t>シテン</t>
    </rPh>
    <rPh sb="13" eb="15">
      <t>フツウ</t>
    </rPh>
    <rPh sb="15" eb="17">
      <t>ヨキン</t>
    </rPh>
    <phoneticPr fontId="1"/>
  </si>
  <si>
    <t>電　話：０８０－６３８５－１５００</t>
    <phoneticPr fontId="1"/>
  </si>
  <si>
    <t>負担金合計</t>
    <phoneticPr fontId="1"/>
  </si>
  <si>
    <t>参加料・参加負担金・弁当代金の合計金額</t>
    <rPh sb="0" eb="3">
      <t>サンカリョウ</t>
    </rPh>
    <rPh sb="4" eb="6">
      <t>サンカ</t>
    </rPh>
    <rPh sb="6" eb="9">
      <t>フタンキン</t>
    </rPh>
    <rPh sb="10" eb="12">
      <t>ベントウ</t>
    </rPh>
    <rPh sb="12" eb="14">
      <t>ダイキン</t>
    </rPh>
    <rPh sb="15" eb="17">
      <t>ゴウケイ</t>
    </rPh>
    <rPh sb="17" eb="19">
      <t>キンガク</t>
    </rPh>
    <phoneticPr fontId="1"/>
  </si>
  <si>
    <t>※振込手数料はご負担下さい。</t>
    <phoneticPr fontId="1"/>
  </si>
  <si>
    <t>※曜日の下に必要個数を入れてください。</t>
    <rPh sb="1" eb="3">
      <t>ヨウビ</t>
    </rPh>
    <rPh sb="4" eb="5">
      <t>シタ</t>
    </rPh>
    <rPh sb="6" eb="8">
      <t>ヒツヨウ</t>
    </rPh>
    <rPh sb="8" eb="10">
      <t>コスウ</t>
    </rPh>
    <rPh sb="11" eb="12">
      <t>イ</t>
    </rPh>
    <phoneticPr fontId="1"/>
  </si>
  <si>
    <t>也</t>
    <phoneticPr fontId="1"/>
  </si>
  <si>
    <t>締め切り日：体操競技・男子新体操・トランポリン　　令和７年６月２８日(土)</t>
    <rPh sb="0" eb="1">
      <t>シ</t>
    </rPh>
    <rPh sb="2" eb="3">
      <t>キ</t>
    </rPh>
    <rPh sb="4" eb="5">
      <t>ビ</t>
    </rPh>
    <phoneticPr fontId="1"/>
  </si>
  <si>
    <t>　　　　　　女子新体操　　　　　　　　　　　　　　令和７年７月１８日(金)　　　</t>
    <phoneticPr fontId="1"/>
  </si>
  <si>
    <t>体操競技少年</t>
    <rPh sb="0" eb="4">
      <t>タイソウキョウギ</t>
    </rPh>
    <rPh sb="4" eb="6">
      <t>ショウネン</t>
    </rPh>
    <phoneticPr fontId="1"/>
  </si>
  <si>
    <t>体操競技成年</t>
    <rPh sb="0" eb="2">
      <t>タイソウ</t>
    </rPh>
    <rPh sb="2" eb="4">
      <t>キョウギ</t>
    </rPh>
    <rPh sb="4" eb="6">
      <t>セイネン</t>
    </rPh>
    <phoneticPr fontId="1"/>
  </si>
  <si>
    <t>フリガナ</t>
    <phoneticPr fontId="1"/>
  </si>
  <si>
    <t>振込者氏名</t>
    <rPh sb="0" eb="2">
      <t>フリコミ</t>
    </rPh>
    <phoneticPr fontId="3"/>
  </si>
  <si>
    <t>種　別　名</t>
    <rPh sb="0" eb="1">
      <t>タネ</t>
    </rPh>
    <rPh sb="2" eb="3">
      <t>ベツ</t>
    </rPh>
    <rPh sb="4" eb="5">
      <t>メイ</t>
    </rPh>
    <phoneticPr fontId="3"/>
  </si>
  <si>
    <t>必要枚数</t>
    <rPh sb="0" eb="2">
      <t>ヒツヨウ</t>
    </rPh>
    <rPh sb="2" eb="4">
      <t>マイスウ</t>
    </rPh>
    <phoneticPr fontId="3"/>
  </si>
  <si>
    <t>成年男子</t>
    <rPh sb="0" eb="2">
      <t>セイネン</t>
    </rPh>
    <rPh sb="2" eb="4">
      <t>ダンシ</t>
    </rPh>
    <phoneticPr fontId="3"/>
  </si>
  <si>
    <t>新体操女子</t>
    <rPh sb="0" eb="3">
      <t>シンタイソウ</t>
    </rPh>
    <rPh sb="3" eb="5">
      <t>ジョシ</t>
    </rPh>
    <phoneticPr fontId="3"/>
  </si>
  <si>
    <t>成年女子</t>
    <rPh sb="0" eb="2">
      <t>セイネン</t>
    </rPh>
    <rPh sb="2" eb="4">
      <t>ジョシ</t>
    </rPh>
    <phoneticPr fontId="3"/>
  </si>
  <si>
    <t>役員等</t>
    <rPh sb="0" eb="2">
      <t>ヤクイン</t>
    </rPh>
    <rPh sb="2" eb="3">
      <t>トウ</t>
    </rPh>
    <phoneticPr fontId="3"/>
  </si>
  <si>
    <t>少年男子</t>
    <rPh sb="0" eb="2">
      <t>ショウネン</t>
    </rPh>
    <rPh sb="2" eb="4">
      <t>ダンシ</t>
    </rPh>
    <phoneticPr fontId="3"/>
  </si>
  <si>
    <t>少年女子</t>
    <rPh sb="0" eb="2">
      <t>ショウネン</t>
    </rPh>
    <rPh sb="2" eb="4">
      <t>ジョシ</t>
    </rPh>
    <phoneticPr fontId="3"/>
  </si>
  <si>
    <t>２，撮影許可証必要数</t>
    <rPh sb="2" eb="4">
      <t>サツエイ</t>
    </rPh>
    <rPh sb="4" eb="7">
      <t>キョカショウ</t>
    </rPh>
    <rPh sb="7" eb="10">
      <t>ヒツヨウスウ</t>
    </rPh>
    <phoneticPr fontId="3"/>
  </si>
  <si>
    <t>体操</t>
    <rPh sb="0" eb="2">
      <t>タイソウ</t>
    </rPh>
    <phoneticPr fontId="1"/>
  </si>
  <si>
    <t>国民スポ大会 四国ブロック大会体操</t>
    <rPh sb="0" eb="2">
      <t>コクミン</t>
    </rPh>
    <rPh sb="15" eb="17">
      <t>タイソウ</t>
    </rPh>
    <phoneticPr fontId="3"/>
  </si>
  <si>
    <t>トランポリン</t>
    <phoneticPr fontId="1"/>
  </si>
  <si>
    <t>国民スポ大会四国ブロック大会　体操</t>
    <rPh sb="0" eb="2">
      <t>コクミン</t>
    </rPh>
    <rPh sb="15" eb="17">
      <t>タイソウ</t>
    </rPh>
    <phoneticPr fontId="3"/>
  </si>
  <si>
    <t>新体操男子</t>
    <rPh sb="0" eb="3">
      <t>シンタイソウ</t>
    </rPh>
    <rPh sb="3" eb="5">
      <t>ダンシ</t>
    </rPh>
    <phoneticPr fontId="3"/>
  </si>
  <si>
    <t>　【　撮影許可証申込　】</t>
    <rPh sb="5" eb="7">
      <t>キョカ</t>
    </rPh>
    <phoneticPr fontId="1"/>
  </si>
  <si>
    <t>【　参加経費・弁当申込書　】</t>
    <rPh sb="2" eb="4">
      <t>サンカ</t>
    </rPh>
    <rPh sb="4" eb="6">
      <t>ケイヒ</t>
    </rPh>
    <rPh sb="7" eb="8">
      <t>ベン</t>
    </rPh>
    <rPh sb="8" eb="9">
      <t>トウ</t>
    </rPh>
    <rPh sb="9" eb="11">
      <t>モウシコミ</t>
    </rPh>
    <phoneticPr fontId="3"/>
  </si>
  <si>
    <t>参加料等の振込先及び各申込書の送付先について</t>
    <rPh sb="0" eb="3">
      <t>サンカリョウ</t>
    </rPh>
    <rPh sb="3" eb="4">
      <t>トウ</t>
    </rPh>
    <rPh sb="5" eb="8">
      <t>フリコミサキ</t>
    </rPh>
    <rPh sb="8" eb="9">
      <t>オヨ</t>
    </rPh>
    <rPh sb="10" eb="11">
      <t>カク</t>
    </rPh>
    <rPh sb="11" eb="14">
      <t>モウシコミショ</t>
    </rPh>
    <rPh sb="15" eb="18">
      <t>ソウフサキ</t>
    </rPh>
    <phoneticPr fontId="1"/>
  </si>
  <si>
    <t>メール：tokushimagym@yahoo.co.jp（各申込書の送付先）</t>
    <rPh sb="29" eb="30">
      <t>カク</t>
    </rPh>
    <rPh sb="30" eb="32">
      <t>モウシコミ</t>
    </rPh>
    <rPh sb="32" eb="33">
      <t>ショ</t>
    </rPh>
    <rPh sb="34" eb="37">
      <t>ソウフサキ</t>
    </rPh>
    <phoneticPr fontId="1"/>
  </si>
  <si>
    <t>トランポリン　1,000円</t>
    <rPh sb="12" eb="13">
      <t>エン</t>
    </rPh>
    <phoneticPr fontId="1"/>
  </si>
  <si>
    <t>成年個人参加　1,000円</t>
    <rPh sb="0" eb="2">
      <t>セイネン</t>
    </rPh>
    <rPh sb="2" eb="4">
      <t>コジン</t>
    </rPh>
    <rPh sb="4" eb="6">
      <t>サンカ</t>
    </rPh>
    <rPh sb="12" eb="13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</si>
</sst>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trike/>
      <sz val="1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21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8" fillId="0" borderId="17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8" fillId="0" borderId="16" xfId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32" xfId="1" applyFont="1" applyFill="1" applyBorder="1" applyAlignment="1" applyProtection="1">
      <alignment horizontal="center" vertical="center"/>
      <protection locked="0"/>
    </xf>
    <xf numFmtId="49" fontId="8" fillId="0" borderId="35" xfId="1" applyNumberFormat="1" applyFont="1" applyFill="1" applyBorder="1" applyAlignment="1" applyProtection="1">
      <alignment horizontal="center" vertical="center"/>
      <protection locked="0"/>
    </xf>
    <xf numFmtId="0" fontId="8" fillId="0" borderId="35" xfId="1" applyFont="1" applyFill="1" applyBorder="1" applyAlignment="1" applyProtection="1">
      <alignment horizontal="center" vertical="center"/>
      <protection locked="0"/>
    </xf>
    <xf numFmtId="0" fontId="8" fillId="0" borderId="38" xfId="1" applyFont="1" applyFill="1" applyBorder="1" applyAlignment="1" applyProtection="1">
      <alignment horizontal="center" vertical="center"/>
      <protection locked="0"/>
    </xf>
    <xf numFmtId="0" fontId="8" fillId="0" borderId="7" xfId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  <protection locked="0"/>
    </xf>
    <xf numFmtId="0" fontId="8" fillId="0" borderId="18" xfId="1" applyFont="1" applyFill="1" applyBorder="1" applyAlignment="1" applyProtection="1">
      <alignment horizontal="center" vertical="center"/>
      <protection locked="0"/>
    </xf>
    <xf numFmtId="0" fontId="8" fillId="0" borderId="42" xfId="1" applyFont="1" applyFill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/>
    </xf>
    <xf numFmtId="0" fontId="7" fillId="0" borderId="0" xfId="0" applyFont="1">
      <alignment vertical="center"/>
    </xf>
    <xf numFmtId="0" fontId="7" fillId="0" borderId="36" xfId="0" applyFont="1" applyBorder="1">
      <alignment vertical="center"/>
    </xf>
    <xf numFmtId="0" fontId="7" fillId="0" borderId="38" xfId="0" applyFont="1" applyBorder="1" applyProtection="1">
      <alignment vertical="center"/>
      <protection locked="0"/>
    </xf>
    <xf numFmtId="0" fontId="4" fillId="0" borderId="0" xfId="1" applyFont="1" applyBorder="1" applyAlignment="1">
      <alignment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43" xfId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horizontal="center" vertical="center"/>
    </xf>
    <xf numFmtId="0" fontId="8" fillId="0" borderId="34" xfId="1" applyFont="1" applyFill="1" applyBorder="1" applyAlignment="1" applyProtection="1">
      <alignment vertical="center"/>
      <protection locked="0"/>
    </xf>
    <xf numFmtId="0" fontId="8" fillId="0" borderId="35" xfId="1" applyFont="1" applyFill="1" applyBorder="1" applyAlignment="1" applyProtection="1">
      <alignment vertical="center"/>
      <protection locked="0"/>
    </xf>
    <xf numFmtId="0" fontId="8" fillId="0" borderId="36" xfId="1" applyFont="1" applyFill="1" applyBorder="1" applyAlignment="1">
      <alignment horizontal="center" vertical="center"/>
    </xf>
    <xf numFmtId="0" fontId="8" fillId="0" borderId="37" xfId="1" applyFont="1" applyFill="1" applyBorder="1" applyAlignment="1">
      <alignment horizontal="center" vertical="center"/>
    </xf>
    <xf numFmtId="49" fontId="8" fillId="0" borderId="37" xfId="1" applyNumberFormat="1" applyFont="1" applyFill="1" applyBorder="1" applyAlignment="1" applyProtection="1">
      <alignment vertical="center"/>
      <protection locked="0"/>
    </xf>
    <xf numFmtId="49" fontId="8" fillId="0" borderId="38" xfId="1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horizontal="left" vertical="center"/>
    </xf>
    <xf numFmtId="0" fontId="8" fillId="0" borderId="39" xfId="1" applyFont="1" applyFill="1" applyBorder="1" applyAlignment="1" applyProtection="1">
      <alignment horizontal="center" vertical="center"/>
      <protection locked="0"/>
    </xf>
    <xf numFmtId="0" fontId="8" fillId="0" borderId="40" xfId="1" applyFont="1" applyFill="1" applyBorder="1" applyAlignment="1" applyProtection="1">
      <alignment horizontal="center" vertical="center"/>
      <protection locked="0"/>
    </xf>
    <xf numFmtId="0" fontId="8" fillId="0" borderId="13" xfId="1" applyFont="1" applyFill="1" applyBorder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8" fillId="0" borderId="30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0" fontId="8" fillId="0" borderId="31" xfId="1" applyFont="1" applyFill="1" applyBorder="1" applyAlignment="1" applyProtection="1">
      <alignment vertical="center"/>
      <protection locked="0"/>
    </xf>
    <xf numFmtId="0" fontId="8" fillId="0" borderId="32" xfId="1" applyFont="1" applyFill="1" applyBorder="1" applyAlignment="1" applyProtection="1">
      <alignment vertical="center"/>
      <protection locked="0"/>
    </xf>
    <xf numFmtId="0" fontId="8" fillId="0" borderId="12" xfId="1" applyFont="1" applyFill="1" applyBorder="1" applyAlignment="1">
      <alignment horizontal="center" vertical="center"/>
    </xf>
    <xf numFmtId="0" fontId="8" fillId="0" borderId="41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176" fontId="7" fillId="0" borderId="3" xfId="0" applyNumberFormat="1" applyFont="1" applyBorder="1" applyAlignment="1">
      <alignment horizontal="right" vertical="center"/>
    </xf>
    <xf numFmtId="176" fontId="7" fillId="0" borderId="5" xfId="0" applyNumberFormat="1" applyFont="1" applyBorder="1" applyAlignment="1">
      <alignment horizontal="right" vertical="center"/>
    </xf>
    <xf numFmtId="176" fontId="7" fillId="0" borderId="6" xfId="0" applyNumberFormat="1" applyFont="1" applyBorder="1" applyAlignment="1">
      <alignment horizontal="right" vertical="center"/>
    </xf>
    <xf numFmtId="0" fontId="11" fillId="0" borderId="0" xfId="1" applyFont="1" applyFill="1" applyBorder="1" applyAlignment="1">
      <alignment horizontal="center" vertical="center"/>
    </xf>
    <xf numFmtId="176" fontId="8" fillId="0" borderId="10" xfId="1" applyNumberFormat="1" applyFont="1" applyFill="1" applyBorder="1" applyAlignment="1">
      <alignment horizontal="right" vertical="center"/>
    </xf>
    <xf numFmtId="176" fontId="8" fillId="0" borderId="11" xfId="1" applyNumberFormat="1" applyFont="1" applyFill="1" applyBorder="1" applyAlignment="1">
      <alignment horizontal="right" vertical="center"/>
    </xf>
    <xf numFmtId="176" fontId="8" fillId="0" borderId="12" xfId="1" applyNumberFormat="1" applyFont="1" applyFill="1" applyBorder="1" applyAlignment="1">
      <alignment horizontal="right" vertical="center"/>
    </xf>
    <xf numFmtId="176" fontId="8" fillId="0" borderId="13" xfId="1" applyNumberFormat="1" applyFont="1" applyFill="1" applyBorder="1" applyAlignment="1">
      <alignment horizontal="right" vertical="center"/>
    </xf>
    <xf numFmtId="176" fontId="8" fillId="0" borderId="3" xfId="1" applyNumberFormat="1" applyFont="1" applyFill="1" applyBorder="1" applyAlignment="1">
      <alignment horizontal="right" vertical="center"/>
    </xf>
    <xf numFmtId="176" fontId="8" fillId="0" borderId="5" xfId="1" applyNumberFormat="1" applyFont="1" applyFill="1" applyBorder="1" applyAlignment="1">
      <alignment horizontal="right" vertical="center"/>
    </xf>
    <xf numFmtId="176" fontId="8" fillId="0" borderId="6" xfId="1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26" xfId="1" applyFont="1" applyFill="1" applyBorder="1" applyAlignment="1">
      <alignment horizontal="right" vertical="center"/>
    </xf>
    <xf numFmtId="0" fontId="7" fillId="0" borderId="16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56" fontId="7" fillId="0" borderId="10" xfId="0" applyNumberFormat="1" applyFont="1" applyBorder="1" applyAlignment="1">
      <alignment horizontal="center" vertical="center"/>
    </xf>
    <xf numFmtId="56" fontId="7" fillId="0" borderId="21" xfId="0" applyNumberFormat="1" applyFont="1" applyBorder="1" applyAlignment="1">
      <alignment horizontal="center" vertical="center"/>
    </xf>
    <xf numFmtId="56" fontId="7" fillId="0" borderId="22" xfId="0" applyNumberFormat="1" applyFont="1" applyBorder="1" applyAlignment="1">
      <alignment horizontal="center" vertical="center"/>
    </xf>
    <xf numFmtId="56" fontId="7" fillId="0" borderId="11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horizontal="center" vertical="center"/>
    </xf>
    <xf numFmtId="0" fontId="8" fillId="0" borderId="27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49" fontId="8" fillId="0" borderId="33" xfId="1" applyNumberFormat="1" applyFont="1" applyFill="1" applyBorder="1" applyAlignment="1">
      <alignment horizontal="center" vertical="center"/>
    </xf>
    <xf numFmtId="49" fontId="8" fillId="0" borderId="34" xfId="1" applyNumberFormat="1" applyFont="1" applyFill="1" applyBorder="1" applyAlignment="1">
      <alignment horizontal="center" vertical="center"/>
    </xf>
    <xf numFmtId="0" fontId="8" fillId="0" borderId="40" xfId="1" applyFont="1" applyFill="1" applyBorder="1" applyAlignment="1">
      <alignment horizontal="center" vertical="center"/>
    </xf>
    <xf numFmtId="56" fontId="7" fillId="0" borderId="2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0" xfId="1" applyFont="1" applyBorder="1" applyAlignment="1">
      <alignment horizontal="right" vertical="center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176" fontId="8" fillId="0" borderId="19" xfId="1" applyNumberFormat="1" applyFont="1" applyFill="1" applyBorder="1" applyAlignment="1">
      <alignment horizontal="right" vertical="center"/>
    </xf>
    <xf numFmtId="176" fontId="8" fillId="0" borderId="20" xfId="1" applyNumberFormat="1" applyFont="1" applyFill="1" applyBorder="1" applyAlignment="1">
      <alignment horizontal="right" vertical="center"/>
    </xf>
    <xf numFmtId="0" fontId="8" fillId="0" borderId="0" xfId="1" applyFont="1" applyBorder="1" applyAlignment="1">
      <alignment horizontal="center" vertical="center"/>
    </xf>
    <xf numFmtId="0" fontId="8" fillId="0" borderId="17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</cellXfs>
  <cellStyles count="2">
    <cellStyle name="標準" xfId="0" builtinId="0"/>
    <cellStyle name="標準_宿泊申込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sqref="A1:I1"/>
    </sheetView>
  </sheetViews>
  <sheetFormatPr defaultRowHeight="18" x14ac:dyDescent="0.55000000000000004"/>
  <cols>
    <col min="1" max="9" width="8.58203125" customWidth="1"/>
  </cols>
  <sheetData>
    <row r="1" spans="1:14" ht="46.5" customHeight="1" x14ac:dyDescent="0.55000000000000004">
      <c r="A1" s="50" t="s">
        <v>62</v>
      </c>
      <c r="B1" s="50"/>
      <c r="C1" s="50"/>
      <c r="D1" s="50"/>
      <c r="E1" s="50"/>
      <c r="F1" s="50"/>
      <c r="G1" s="50"/>
      <c r="H1" s="50"/>
      <c r="I1" s="50"/>
      <c r="J1" s="4"/>
      <c r="K1" s="4"/>
      <c r="L1" s="4"/>
      <c r="M1" s="4"/>
      <c r="N1" s="4"/>
    </row>
    <row r="2" spans="1:14" x14ac:dyDescent="0.55000000000000004">
      <c r="A2" s="4"/>
      <c r="B2" s="49" t="s">
        <v>32</v>
      </c>
      <c r="C2" s="49"/>
      <c r="D2" s="49"/>
      <c r="E2" s="49"/>
      <c r="F2" s="49"/>
      <c r="G2" s="49"/>
      <c r="H2" s="49"/>
      <c r="I2" s="49"/>
      <c r="J2" s="19"/>
      <c r="K2" s="19"/>
      <c r="L2" s="19"/>
      <c r="M2" s="19"/>
      <c r="N2" s="19"/>
    </row>
    <row r="3" spans="1:14" x14ac:dyDescent="0.55000000000000004">
      <c r="A3" s="2"/>
      <c r="B3" s="49" t="s">
        <v>33</v>
      </c>
      <c r="C3" s="49"/>
      <c r="D3" s="49"/>
      <c r="E3" s="49"/>
      <c r="F3" s="49"/>
      <c r="G3" s="49"/>
      <c r="H3" s="49"/>
      <c r="I3" s="49"/>
      <c r="J3" s="19"/>
      <c r="K3" s="19"/>
      <c r="L3" s="19"/>
      <c r="M3" s="19"/>
      <c r="N3" s="19"/>
    </row>
    <row r="4" spans="1:14" x14ac:dyDescent="0.55000000000000004">
      <c r="A4" s="2"/>
      <c r="B4" s="49" t="s">
        <v>63</v>
      </c>
      <c r="C4" s="49"/>
      <c r="D4" s="49"/>
      <c r="E4" s="49"/>
      <c r="F4" s="49"/>
      <c r="G4" s="49"/>
      <c r="H4" s="49"/>
      <c r="I4" s="49"/>
      <c r="J4" s="19"/>
      <c r="K4" s="19"/>
      <c r="L4" s="19"/>
      <c r="M4" s="19"/>
      <c r="N4" s="19"/>
    </row>
    <row r="5" spans="1:14" x14ac:dyDescent="0.55000000000000004">
      <c r="A5" s="4"/>
      <c r="B5" s="49" t="s">
        <v>34</v>
      </c>
      <c r="C5" s="49"/>
      <c r="D5" s="49"/>
      <c r="E5" s="49"/>
      <c r="F5" s="49"/>
      <c r="G5" s="49"/>
      <c r="H5" s="49"/>
      <c r="I5" s="49"/>
      <c r="J5" s="19"/>
      <c r="K5" s="19"/>
      <c r="L5" s="19"/>
      <c r="M5" s="19"/>
      <c r="N5" s="19"/>
    </row>
    <row r="6" spans="1:14" x14ac:dyDescent="0.55000000000000004">
      <c r="A6" s="4"/>
      <c r="B6" s="49" t="s">
        <v>40</v>
      </c>
      <c r="C6" s="49"/>
      <c r="D6" s="49"/>
      <c r="E6" s="49"/>
      <c r="F6" s="49"/>
      <c r="G6" s="49"/>
      <c r="H6" s="49"/>
      <c r="I6" s="49"/>
      <c r="J6" s="4"/>
      <c r="K6" s="4"/>
      <c r="L6" s="4"/>
      <c r="M6" s="4"/>
      <c r="N6" s="4"/>
    </row>
    <row r="7" spans="1:14" x14ac:dyDescent="0.55000000000000004">
      <c r="A7" s="4"/>
      <c r="B7" s="49" t="s">
        <v>41</v>
      </c>
      <c r="C7" s="49"/>
      <c r="D7" s="49"/>
      <c r="E7" s="49"/>
      <c r="F7" s="49"/>
      <c r="G7" s="49"/>
      <c r="H7" s="49"/>
      <c r="I7" s="49"/>
      <c r="J7" s="4"/>
      <c r="K7" s="4"/>
      <c r="L7" s="4"/>
      <c r="M7" s="4"/>
      <c r="N7" s="4"/>
    </row>
  </sheetData>
  <mergeCells count="7">
    <mergeCell ref="B6:I6"/>
    <mergeCell ref="B7:I7"/>
    <mergeCell ref="A1:I1"/>
    <mergeCell ref="B2:I2"/>
    <mergeCell ref="B3:I3"/>
    <mergeCell ref="B4:I4"/>
    <mergeCell ref="B5:I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8"/>
  <sheetViews>
    <sheetView topLeftCell="A4" workbookViewId="0">
      <selection activeCell="D14" sqref="D14"/>
    </sheetView>
  </sheetViews>
  <sheetFormatPr defaultRowHeight="18" x14ac:dyDescent="0.55000000000000004"/>
  <cols>
    <col min="2" max="2" width="14.33203125" bestFit="1" customWidth="1"/>
    <col min="3" max="3" width="9.75" bestFit="1" customWidth="1"/>
    <col min="5" max="5" width="17.75" bestFit="1" customWidth="1"/>
    <col min="6" max="6" width="9.75" bestFit="1" customWidth="1"/>
  </cols>
  <sheetData>
    <row r="1" spans="2:14" ht="20.149999999999999" customHeight="1" x14ac:dyDescent="0.55000000000000004">
      <c r="B1" s="65" t="s">
        <v>56</v>
      </c>
      <c r="C1" s="65"/>
      <c r="D1" s="65"/>
      <c r="E1" s="65"/>
      <c r="F1" s="65"/>
      <c r="G1" s="31"/>
      <c r="H1" s="31"/>
      <c r="I1" s="31"/>
      <c r="J1" s="31"/>
      <c r="K1" s="31"/>
      <c r="L1" s="31"/>
      <c r="M1" s="31"/>
      <c r="N1" s="31"/>
    </row>
    <row r="2" spans="2:14" ht="20.149999999999999" customHeight="1" x14ac:dyDescent="0.55000000000000004">
      <c r="B2" s="65" t="s">
        <v>60</v>
      </c>
      <c r="C2" s="65"/>
      <c r="D2" s="65"/>
      <c r="E2" s="65"/>
      <c r="F2" s="65"/>
      <c r="G2" s="31"/>
      <c r="H2" s="31"/>
      <c r="I2" s="31"/>
      <c r="J2" s="31"/>
      <c r="K2" s="31"/>
      <c r="L2" s="31"/>
      <c r="M2" s="31"/>
      <c r="N2" s="31"/>
    </row>
    <row r="3" spans="2:14" ht="20.149999999999999" customHeight="1" x14ac:dyDescent="0.55000000000000004">
      <c r="B3" s="20"/>
      <c r="C3" s="20"/>
      <c r="D3" s="20"/>
      <c r="E3" s="20"/>
      <c r="F3" s="20"/>
      <c r="G3" s="31"/>
      <c r="H3" s="31"/>
      <c r="I3" s="31"/>
      <c r="J3" s="31"/>
      <c r="K3" s="31"/>
      <c r="L3" s="31"/>
      <c r="M3" s="31"/>
      <c r="N3" s="31"/>
    </row>
    <row r="4" spans="2:14" ht="20.149999999999999" customHeight="1" thickBot="1" x14ac:dyDescent="0.6">
      <c r="B4" s="35" t="s">
        <v>10</v>
      </c>
      <c r="C4" s="18"/>
      <c r="D4" s="18"/>
      <c r="E4" s="18"/>
      <c r="F4" s="21"/>
      <c r="G4" s="21"/>
    </row>
    <row r="5" spans="2:14" ht="20.149999999999999" customHeight="1" x14ac:dyDescent="0.55000000000000004">
      <c r="B5" s="70" t="s">
        <v>0</v>
      </c>
      <c r="C5" s="71"/>
      <c r="D5" s="72"/>
      <c r="E5" s="72"/>
      <c r="F5" s="73"/>
      <c r="G5" s="7"/>
    </row>
    <row r="6" spans="2:14" ht="20.149999999999999" customHeight="1" x14ac:dyDescent="0.55000000000000004">
      <c r="B6" s="53" t="s">
        <v>45</v>
      </c>
      <c r="C6" s="54"/>
      <c r="D6" s="55"/>
      <c r="E6" s="55"/>
      <c r="F6" s="56"/>
      <c r="G6" s="7"/>
    </row>
    <row r="7" spans="2:14" ht="20.149999999999999" customHeight="1" x14ac:dyDescent="0.55000000000000004">
      <c r="B7" s="74" t="s">
        <v>44</v>
      </c>
      <c r="C7" s="75"/>
      <c r="D7" s="62"/>
      <c r="E7" s="63"/>
      <c r="F7" s="64"/>
      <c r="G7" s="7"/>
    </row>
    <row r="8" spans="2:14" ht="20.149999999999999" customHeight="1" x14ac:dyDescent="0.55000000000000004">
      <c r="B8" s="53" t="s">
        <v>6</v>
      </c>
      <c r="C8" s="54"/>
      <c r="D8" s="55"/>
      <c r="E8" s="55"/>
      <c r="F8" s="56"/>
      <c r="G8" s="7"/>
    </row>
    <row r="9" spans="2:14" ht="20.149999999999999" customHeight="1" thickBot="1" x14ac:dyDescent="0.6">
      <c r="B9" s="57" t="s">
        <v>5</v>
      </c>
      <c r="C9" s="58"/>
      <c r="D9" s="59"/>
      <c r="E9" s="59"/>
      <c r="F9" s="60"/>
      <c r="G9" s="7"/>
    </row>
    <row r="10" spans="2:14" ht="20.149999999999999" customHeight="1" x14ac:dyDescent="0.55000000000000004">
      <c r="B10" s="7"/>
      <c r="C10" s="7"/>
      <c r="D10" s="7"/>
      <c r="E10" s="7"/>
      <c r="F10" s="7"/>
      <c r="G10" s="7"/>
    </row>
    <row r="11" spans="2:14" ht="20.149999999999999" customHeight="1" thickBot="1" x14ac:dyDescent="0.6">
      <c r="B11" s="61" t="s">
        <v>54</v>
      </c>
      <c r="C11" s="61"/>
      <c r="D11" s="61"/>
      <c r="E11" s="61"/>
      <c r="F11" s="61"/>
    </row>
    <row r="12" spans="2:14" ht="20.149999999999999" customHeight="1" x14ac:dyDescent="0.55000000000000004">
      <c r="B12" s="68" t="s">
        <v>55</v>
      </c>
      <c r="C12" s="69"/>
      <c r="D12" s="32"/>
      <c r="E12" s="66" t="s">
        <v>57</v>
      </c>
      <c r="F12" s="67"/>
    </row>
    <row r="13" spans="2:14" ht="20.149999999999999" customHeight="1" x14ac:dyDescent="0.55000000000000004">
      <c r="B13" s="36" t="s">
        <v>46</v>
      </c>
      <c r="C13" s="37" t="s">
        <v>47</v>
      </c>
      <c r="D13" s="38"/>
      <c r="E13" s="39" t="s">
        <v>46</v>
      </c>
      <c r="F13" s="40" t="s">
        <v>47</v>
      </c>
    </row>
    <row r="14" spans="2:14" ht="20.149999999999999" customHeight="1" x14ac:dyDescent="0.55000000000000004">
      <c r="B14" s="41" t="s">
        <v>48</v>
      </c>
      <c r="C14" s="42"/>
      <c r="D14" s="38"/>
      <c r="E14" s="41" t="s">
        <v>48</v>
      </c>
      <c r="F14" s="42"/>
    </row>
    <row r="15" spans="2:14" ht="20.149999999999999" customHeight="1" x14ac:dyDescent="0.55000000000000004">
      <c r="B15" s="41" t="s">
        <v>50</v>
      </c>
      <c r="C15" s="42"/>
      <c r="D15" s="38"/>
      <c r="E15" s="41" t="s">
        <v>50</v>
      </c>
      <c r="F15" s="42"/>
    </row>
    <row r="16" spans="2:14" ht="20.149999999999999" customHeight="1" x14ac:dyDescent="0.55000000000000004">
      <c r="B16" s="41" t="s">
        <v>52</v>
      </c>
      <c r="C16" s="42"/>
      <c r="D16" s="38"/>
      <c r="E16" s="41" t="s">
        <v>52</v>
      </c>
      <c r="F16" s="42"/>
    </row>
    <row r="17" spans="2:6" ht="20.149999999999999" customHeight="1" x14ac:dyDescent="0.55000000000000004">
      <c r="B17" s="41" t="s">
        <v>53</v>
      </c>
      <c r="C17" s="42"/>
      <c r="D17" s="38"/>
      <c r="E17" s="41" t="s">
        <v>53</v>
      </c>
      <c r="F17" s="42"/>
    </row>
    <row r="18" spans="2:6" ht="20.149999999999999" customHeight="1" x14ac:dyDescent="0.55000000000000004">
      <c r="B18" s="41" t="s">
        <v>51</v>
      </c>
      <c r="C18" s="42"/>
      <c r="D18" s="38"/>
      <c r="E18" s="41" t="s">
        <v>51</v>
      </c>
      <c r="F18" s="42"/>
    </row>
    <row r="19" spans="2:6" ht="20.149999999999999" customHeight="1" thickBot="1" x14ac:dyDescent="0.6">
      <c r="B19" s="33"/>
      <c r="C19" s="34"/>
      <c r="D19" s="32"/>
      <c r="E19" s="33"/>
      <c r="F19" s="34"/>
    </row>
    <row r="20" spans="2:6" ht="20.149999999999999" customHeight="1" thickBot="1" x14ac:dyDescent="0.6">
      <c r="B20" s="32"/>
      <c r="C20" s="32"/>
      <c r="D20" s="32"/>
      <c r="E20" s="32"/>
      <c r="F20" s="32"/>
    </row>
    <row r="21" spans="2:6" ht="20.149999999999999" customHeight="1" x14ac:dyDescent="0.55000000000000004">
      <c r="B21" s="51" t="s">
        <v>8</v>
      </c>
      <c r="C21" s="52"/>
      <c r="D21" s="32"/>
      <c r="E21" s="51" t="s">
        <v>7</v>
      </c>
      <c r="F21" s="52"/>
    </row>
    <row r="22" spans="2:6" ht="20.149999999999999" customHeight="1" x14ac:dyDescent="0.55000000000000004">
      <c r="B22" s="43" t="s">
        <v>46</v>
      </c>
      <c r="C22" s="44" t="s">
        <v>47</v>
      </c>
      <c r="D22" s="32"/>
      <c r="E22" s="43" t="s">
        <v>46</v>
      </c>
      <c r="F22" s="44" t="s">
        <v>47</v>
      </c>
    </row>
    <row r="23" spans="2:6" ht="20.149999999999999" customHeight="1" x14ac:dyDescent="0.55000000000000004">
      <c r="B23" s="41" t="s">
        <v>49</v>
      </c>
      <c r="C23" s="42"/>
      <c r="D23" s="32"/>
      <c r="E23" s="41" t="s">
        <v>59</v>
      </c>
      <c r="F23" s="42"/>
    </row>
    <row r="24" spans="2:6" ht="20.149999999999999" customHeight="1" x14ac:dyDescent="0.55000000000000004">
      <c r="B24" s="41" t="s">
        <v>51</v>
      </c>
      <c r="C24" s="42"/>
      <c r="D24" s="32"/>
      <c r="E24" s="41" t="s">
        <v>51</v>
      </c>
      <c r="F24" s="42"/>
    </row>
    <row r="25" spans="2:6" ht="20.149999999999999" customHeight="1" x14ac:dyDescent="0.55000000000000004">
      <c r="B25" s="41"/>
      <c r="C25" s="42"/>
      <c r="D25" s="32"/>
      <c r="E25" s="41"/>
      <c r="F25" s="42"/>
    </row>
    <row r="26" spans="2:6" ht="20.149999999999999" customHeight="1" x14ac:dyDescent="0.55000000000000004">
      <c r="B26" s="41"/>
      <c r="C26" s="42"/>
      <c r="D26" s="32"/>
      <c r="E26" s="41"/>
      <c r="F26" s="42"/>
    </row>
    <row r="27" spans="2:6" ht="20.149999999999999" customHeight="1" x14ac:dyDescent="0.55000000000000004">
      <c r="B27" s="41"/>
      <c r="C27" s="42"/>
      <c r="D27" s="32"/>
      <c r="E27" s="41"/>
      <c r="F27" s="42"/>
    </row>
    <row r="28" spans="2:6" ht="20.149999999999999" customHeight="1" thickBot="1" x14ac:dyDescent="0.6">
      <c r="B28" s="33"/>
      <c r="C28" s="34"/>
      <c r="D28" s="32"/>
      <c r="E28" s="33"/>
      <c r="F28" s="34"/>
    </row>
  </sheetData>
  <mergeCells count="17">
    <mergeCell ref="D7:F7"/>
    <mergeCell ref="B1:F1"/>
    <mergeCell ref="B2:F2"/>
    <mergeCell ref="E12:F12"/>
    <mergeCell ref="B12:C12"/>
    <mergeCell ref="B5:C5"/>
    <mergeCell ref="D5:F5"/>
    <mergeCell ref="B6:C6"/>
    <mergeCell ref="D6:F6"/>
    <mergeCell ref="B7:C7"/>
    <mergeCell ref="B21:C21"/>
    <mergeCell ref="E21:F21"/>
    <mergeCell ref="B8:C8"/>
    <mergeCell ref="D8:F8"/>
    <mergeCell ref="B9:C9"/>
    <mergeCell ref="D9:F9"/>
    <mergeCell ref="B11:F1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5"/>
  <sheetViews>
    <sheetView tabSelected="1" workbookViewId="0">
      <selection activeCell="D5" sqref="D5:I5"/>
    </sheetView>
  </sheetViews>
  <sheetFormatPr defaultColWidth="8.58203125" defaultRowHeight="13" x14ac:dyDescent="0.55000000000000004"/>
  <cols>
    <col min="1" max="1" width="3.58203125" style="2" customWidth="1"/>
    <col min="2" max="14" width="5.58203125" style="2" customWidth="1"/>
    <col min="15" max="15" width="3.58203125" style="2" customWidth="1"/>
    <col min="16" max="20" width="5.58203125" style="2" customWidth="1"/>
    <col min="21" max="22" width="6.58203125" style="2" customWidth="1"/>
    <col min="23" max="16384" width="8.58203125" style="2"/>
  </cols>
  <sheetData>
    <row r="1" spans="2:21" ht="20.149999999999999" customHeight="1" x14ac:dyDescent="0.55000000000000004">
      <c r="B1" s="65" t="s">
        <v>58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1"/>
      <c r="Q1" s="1"/>
      <c r="R1" s="1"/>
      <c r="S1" s="1"/>
      <c r="T1" s="1"/>
    </row>
    <row r="2" spans="2:21" ht="20.149999999999999" customHeight="1" x14ac:dyDescent="0.55000000000000004">
      <c r="B2" s="92" t="s">
        <v>61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3"/>
      <c r="Q2" s="3"/>
      <c r="R2" s="3"/>
      <c r="S2" s="3"/>
      <c r="T2" s="3"/>
    </row>
    <row r="3" spans="2:21" ht="20.149999999999999" customHeight="1" x14ac:dyDescent="0.55000000000000004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2:21" ht="20.149999999999999" customHeight="1" thickBot="1" x14ac:dyDescent="0.6">
      <c r="B4" s="18" t="s">
        <v>10</v>
      </c>
      <c r="C4" s="18"/>
      <c r="D4" s="18"/>
      <c r="E4" s="18"/>
      <c r="F4" s="5"/>
      <c r="G4" s="5"/>
      <c r="H4" s="5"/>
      <c r="I4" s="5"/>
      <c r="J4" s="5"/>
      <c r="K4" s="104" t="s">
        <v>11</v>
      </c>
      <c r="L4" s="104"/>
      <c r="M4" s="104"/>
      <c r="N4" s="104"/>
      <c r="O4" s="4"/>
      <c r="U4" s="6"/>
    </row>
    <row r="5" spans="2:21" ht="20.149999999999999" customHeight="1" x14ac:dyDescent="0.55000000000000004">
      <c r="B5" s="70" t="s">
        <v>0</v>
      </c>
      <c r="C5" s="71"/>
      <c r="D5" s="72"/>
      <c r="E5" s="72"/>
      <c r="F5" s="72"/>
      <c r="G5" s="72"/>
      <c r="H5" s="72"/>
      <c r="I5" s="73"/>
      <c r="J5" s="7"/>
      <c r="K5" s="70" t="s">
        <v>42</v>
      </c>
      <c r="L5" s="71"/>
      <c r="M5" s="71"/>
      <c r="N5" s="22"/>
      <c r="S5" s="6"/>
    </row>
    <row r="6" spans="2:21" ht="20.149999999999999" customHeight="1" x14ac:dyDescent="0.55000000000000004">
      <c r="B6" s="53" t="s">
        <v>45</v>
      </c>
      <c r="C6" s="54"/>
      <c r="D6" s="55"/>
      <c r="E6" s="55"/>
      <c r="F6" s="55"/>
      <c r="G6" s="55"/>
      <c r="H6" s="55"/>
      <c r="I6" s="56"/>
      <c r="J6" s="7"/>
      <c r="K6" s="105" t="s">
        <v>43</v>
      </c>
      <c r="L6" s="106"/>
      <c r="M6" s="106"/>
      <c r="N6" s="23"/>
      <c r="S6" s="6"/>
    </row>
    <row r="7" spans="2:21" ht="20.149999999999999" customHeight="1" x14ac:dyDescent="0.55000000000000004">
      <c r="B7" s="74" t="s">
        <v>44</v>
      </c>
      <c r="C7" s="75"/>
      <c r="D7" s="62"/>
      <c r="E7" s="63"/>
      <c r="F7" s="63"/>
      <c r="G7" s="63"/>
      <c r="H7" s="63"/>
      <c r="I7" s="64"/>
      <c r="J7" s="7"/>
      <c r="K7" s="105" t="s">
        <v>7</v>
      </c>
      <c r="L7" s="106"/>
      <c r="M7" s="106"/>
      <c r="N7" s="24"/>
      <c r="S7" s="6"/>
    </row>
    <row r="8" spans="2:21" ht="20.149999999999999" customHeight="1" x14ac:dyDescent="0.55000000000000004">
      <c r="B8" s="53" t="s">
        <v>6</v>
      </c>
      <c r="C8" s="54"/>
      <c r="D8" s="55"/>
      <c r="E8" s="55"/>
      <c r="F8" s="55"/>
      <c r="G8" s="55"/>
      <c r="H8" s="55"/>
      <c r="I8" s="56"/>
      <c r="J8" s="7"/>
      <c r="K8" s="74" t="s">
        <v>8</v>
      </c>
      <c r="L8" s="107"/>
      <c r="M8" s="75"/>
      <c r="N8" s="30"/>
      <c r="S8" s="6"/>
    </row>
    <row r="9" spans="2:21" ht="20.149999999999999" customHeight="1" thickBot="1" x14ac:dyDescent="0.6">
      <c r="B9" s="57" t="s">
        <v>5</v>
      </c>
      <c r="C9" s="58"/>
      <c r="D9" s="59"/>
      <c r="E9" s="59"/>
      <c r="F9" s="59"/>
      <c r="G9" s="59"/>
      <c r="H9" s="59"/>
      <c r="I9" s="60"/>
      <c r="J9" s="7"/>
      <c r="K9" s="101" t="s">
        <v>9</v>
      </c>
      <c r="L9" s="102"/>
      <c r="M9" s="103"/>
      <c r="N9" s="25"/>
    </row>
    <row r="10" spans="2:21" ht="20.149999999999999" customHeight="1" x14ac:dyDescent="0.55000000000000004">
      <c r="B10" s="7"/>
      <c r="C10" s="7"/>
      <c r="D10" s="7"/>
      <c r="E10" s="7"/>
      <c r="F10" s="7"/>
      <c r="G10" s="7"/>
      <c r="H10" s="7"/>
      <c r="I10" s="7"/>
      <c r="J10" s="7"/>
      <c r="K10" s="7" t="s">
        <v>30</v>
      </c>
      <c r="L10" s="7"/>
      <c r="M10" s="7"/>
      <c r="N10" s="7"/>
      <c r="O10" s="8"/>
      <c r="P10" s="9"/>
      <c r="Q10" s="9"/>
      <c r="R10" s="9"/>
      <c r="S10" s="9"/>
      <c r="T10" s="10"/>
    </row>
    <row r="11" spans="2:21" ht="20.149999999999999" customHeight="1" thickBot="1" x14ac:dyDescent="0.6">
      <c r="B11" s="7" t="s">
        <v>12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8"/>
      <c r="P11" s="9"/>
      <c r="Q11" s="9"/>
      <c r="R11" s="9"/>
      <c r="S11" s="9"/>
      <c r="T11" s="10"/>
    </row>
    <row r="12" spans="2:21" ht="20.149999999999999" customHeight="1" x14ac:dyDescent="0.55000000000000004">
      <c r="B12" s="7" t="s">
        <v>13</v>
      </c>
      <c r="C12" s="76" t="s">
        <v>14</v>
      </c>
      <c r="D12" s="76"/>
      <c r="E12" s="76"/>
      <c r="F12" s="76"/>
      <c r="G12" s="76"/>
      <c r="H12" s="8" t="s">
        <v>16</v>
      </c>
      <c r="I12" s="26"/>
      <c r="J12" s="7" t="s">
        <v>17</v>
      </c>
      <c r="K12" s="7"/>
      <c r="L12" s="8" t="s">
        <v>19</v>
      </c>
      <c r="M12" s="81">
        <f>4000*I12</f>
        <v>0</v>
      </c>
      <c r="N12" s="82"/>
      <c r="O12" s="8"/>
      <c r="P12" s="9"/>
      <c r="Q12" s="9"/>
      <c r="R12" s="9"/>
      <c r="S12" s="9"/>
      <c r="T12" s="10"/>
    </row>
    <row r="13" spans="2:21" ht="20.149999999999999" customHeight="1" x14ac:dyDescent="0.55000000000000004">
      <c r="B13" s="7"/>
      <c r="C13" s="76" t="s">
        <v>15</v>
      </c>
      <c r="D13" s="76"/>
      <c r="E13" s="76"/>
      <c r="F13" s="76"/>
      <c r="G13" s="76"/>
      <c r="H13" s="8" t="s">
        <v>16</v>
      </c>
      <c r="I13" s="27"/>
      <c r="J13" s="7" t="s">
        <v>17</v>
      </c>
      <c r="K13" s="7"/>
      <c r="L13" s="8" t="s">
        <v>19</v>
      </c>
      <c r="M13" s="83">
        <f>I13*4500</f>
        <v>0</v>
      </c>
      <c r="N13" s="84"/>
      <c r="O13" s="8"/>
      <c r="P13" s="9"/>
      <c r="Q13" s="9"/>
      <c r="R13" s="9"/>
      <c r="S13" s="9"/>
      <c r="T13" s="10"/>
    </row>
    <row r="14" spans="2:21" ht="20.149999999999999" customHeight="1" x14ac:dyDescent="0.55000000000000004">
      <c r="B14" s="7"/>
      <c r="C14" s="76" t="s">
        <v>65</v>
      </c>
      <c r="D14" s="76"/>
      <c r="E14" s="76"/>
      <c r="F14" s="76"/>
      <c r="G14" s="76"/>
      <c r="H14" s="8" t="s">
        <v>16</v>
      </c>
      <c r="I14" s="27"/>
      <c r="J14" s="11" t="s">
        <v>18</v>
      </c>
      <c r="K14" s="12"/>
      <c r="L14" s="8" t="s">
        <v>19</v>
      </c>
      <c r="M14" s="83">
        <f>I14*1000</f>
        <v>0</v>
      </c>
      <c r="N14" s="84"/>
      <c r="O14" s="8"/>
      <c r="P14" s="9"/>
      <c r="Q14" s="9"/>
      <c r="R14" s="9"/>
      <c r="S14" s="9"/>
      <c r="T14" s="10"/>
    </row>
    <row r="15" spans="2:21" ht="20.149999999999999" customHeight="1" thickBot="1" x14ac:dyDescent="0.6">
      <c r="B15" s="7"/>
      <c r="C15" s="76" t="s">
        <v>64</v>
      </c>
      <c r="D15" s="76"/>
      <c r="E15" s="76"/>
      <c r="F15" s="76"/>
      <c r="G15" s="76"/>
      <c r="H15" s="47" t="s">
        <v>16</v>
      </c>
      <c r="I15" s="48"/>
      <c r="J15" s="45" t="s">
        <v>18</v>
      </c>
      <c r="K15" s="46"/>
      <c r="L15" s="47" t="s">
        <v>19</v>
      </c>
      <c r="M15" s="116">
        <f>I15*1000</f>
        <v>0</v>
      </c>
      <c r="N15" s="117"/>
      <c r="O15" s="47"/>
      <c r="P15" s="9"/>
      <c r="Q15" s="9"/>
      <c r="R15" s="9"/>
      <c r="S15" s="9"/>
      <c r="T15" s="10"/>
    </row>
    <row r="16" spans="2:21" ht="20.149999999999999" customHeight="1" thickBot="1" x14ac:dyDescent="0.6">
      <c r="B16" s="7"/>
      <c r="C16" s="8"/>
      <c r="D16" s="8"/>
      <c r="E16" s="8"/>
      <c r="F16" s="8"/>
      <c r="G16" s="8"/>
      <c r="H16" s="8"/>
      <c r="I16" s="7"/>
      <c r="J16" s="12"/>
      <c r="K16" s="12"/>
      <c r="L16" s="8"/>
      <c r="M16" s="13"/>
      <c r="N16" s="13"/>
      <c r="O16" s="8"/>
      <c r="P16" s="9"/>
      <c r="Q16" s="9"/>
      <c r="R16" s="9"/>
      <c r="S16" s="9"/>
      <c r="T16" s="10"/>
    </row>
    <row r="17" spans="2:20" ht="20.149999999999999" customHeight="1" thickBot="1" x14ac:dyDescent="0.6">
      <c r="B17" s="7"/>
      <c r="C17" s="7"/>
      <c r="D17" s="7"/>
      <c r="E17" s="7"/>
      <c r="F17" s="7"/>
      <c r="G17" s="7"/>
      <c r="H17" s="7"/>
      <c r="I17" s="88" t="s">
        <v>20</v>
      </c>
      <c r="J17" s="88"/>
      <c r="K17" s="89"/>
      <c r="L17" s="85">
        <f>SUM(M12:N15)</f>
        <v>0</v>
      </c>
      <c r="M17" s="86"/>
      <c r="N17" s="87"/>
      <c r="O17" s="8"/>
      <c r="P17" s="9"/>
      <c r="Q17" s="9"/>
      <c r="R17" s="9"/>
      <c r="S17" s="9"/>
      <c r="T17" s="10"/>
    </row>
    <row r="18" spans="2:20" ht="20.149999999999999" customHeight="1" thickBot="1" x14ac:dyDescent="0.6">
      <c r="B18" s="7" t="s">
        <v>21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8"/>
      <c r="P18" s="9"/>
      <c r="Q18" s="9"/>
      <c r="R18" s="9"/>
      <c r="S18" s="9"/>
      <c r="T18" s="10"/>
    </row>
    <row r="19" spans="2:20" ht="20.149999999999999" customHeight="1" x14ac:dyDescent="0.55000000000000004">
      <c r="B19" s="7"/>
      <c r="C19" s="76" t="s">
        <v>24</v>
      </c>
      <c r="D19" s="76"/>
      <c r="E19" s="76"/>
      <c r="F19" s="76"/>
      <c r="G19" s="76"/>
      <c r="H19" s="8" t="s">
        <v>16</v>
      </c>
      <c r="I19" s="26"/>
      <c r="J19" s="7" t="s">
        <v>17</v>
      </c>
      <c r="K19" s="7"/>
      <c r="L19" s="8" t="s">
        <v>19</v>
      </c>
      <c r="M19" s="81">
        <f>I19*10000</f>
        <v>0</v>
      </c>
      <c r="N19" s="82"/>
      <c r="O19" s="8"/>
      <c r="P19" s="9"/>
      <c r="Q19" s="9"/>
      <c r="R19" s="9"/>
      <c r="S19" s="9"/>
      <c r="T19" s="10"/>
    </row>
    <row r="20" spans="2:20" ht="20.149999999999999" customHeight="1" x14ac:dyDescent="0.55000000000000004">
      <c r="B20" s="7"/>
      <c r="C20" s="76" t="s">
        <v>22</v>
      </c>
      <c r="D20" s="76"/>
      <c r="E20" s="76"/>
      <c r="F20" s="76"/>
      <c r="G20" s="76"/>
      <c r="H20" s="8" t="s">
        <v>16</v>
      </c>
      <c r="I20" s="27"/>
      <c r="J20" s="7" t="s">
        <v>18</v>
      </c>
      <c r="K20" s="7"/>
      <c r="L20" s="8" t="s">
        <v>19</v>
      </c>
      <c r="M20" s="83">
        <f>I20*2000</f>
        <v>0</v>
      </c>
      <c r="N20" s="84"/>
      <c r="O20" s="8"/>
      <c r="P20" s="9"/>
      <c r="Q20" s="9"/>
      <c r="R20" s="9"/>
      <c r="S20" s="9"/>
      <c r="T20" s="10"/>
    </row>
    <row r="21" spans="2:20" ht="20.149999999999999" customHeight="1" x14ac:dyDescent="0.55000000000000004">
      <c r="B21" s="7"/>
      <c r="C21" s="76" t="s">
        <v>23</v>
      </c>
      <c r="D21" s="76"/>
      <c r="E21" s="76"/>
      <c r="F21" s="76"/>
      <c r="G21" s="76"/>
      <c r="H21" s="8" t="s">
        <v>16</v>
      </c>
      <c r="I21" s="29"/>
      <c r="J21" s="119" t="s">
        <v>17</v>
      </c>
      <c r="K21" s="120"/>
      <c r="L21" s="8" t="s">
        <v>19</v>
      </c>
      <c r="M21" s="83">
        <f>I21*20000</f>
        <v>0</v>
      </c>
      <c r="N21" s="84"/>
      <c r="O21" s="8"/>
      <c r="P21" s="9"/>
      <c r="Q21" s="9"/>
      <c r="R21" s="9"/>
      <c r="S21" s="9"/>
      <c r="T21" s="10"/>
    </row>
    <row r="22" spans="2:20" ht="20.149999999999999" customHeight="1" thickBot="1" x14ac:dyDescent="0.6">
      <c r="B22" s="7"/>
      <c r="C22" s="80" t="s">
        <v>25</v>
      </c>
      <c r="D22" s="80"/>
      <c r="E22" s="80"/>
      <c r="F22" s="80"/>
      <c r="G22" s="80"/>
      <c r="H22" s="47" t="s">
        <v>16</v>
      </c>
      <c r="I22" s="28"/>
      <c r="J22" s="7" t="s">
        <v>18</v>
      </c>
      <c r="K22" s="7"/>
      <c r="L22" s="8" t="s">
        <v>19</v>
      </c>
      <c r="M22" s="116">
        <f>I22*2000</f>
        <v>0</v>
      </c>
      <c r="N22" s="117"/>
      <c r="O22" s="8"/>
      <c r="P22" s="9"/>
      <c r="Q22" s="9"/>
      <c r="R22" s="9"/>
      <c r="S22" s="9"/>
      <c r="T22" s="10"/>
    </row>
    <row r="23" spans="2:20" ht="20.149999999999999" customHeight="1" thickBot="1" x14ac:dyDescent="0.6">
      <c r="B23" s="7"/>
      <c r="C23" s="8"/>
      <c r="D23" s="8"/>
      <c r="E23" s="8"/>
      <c r="F23" s="8"/>
      <c r="G23" s="8"/>
      <c r="H23" s="7"/>
      <c r="I23" s="7"/>
      <c r="J23" s="7"/>
      <c r="K23" s="7"/>
      <c r="L23" s="8"/>
      <c r="M23" s="13"/>
      <c r="N23" s="13"/>
      <c r="O23" s="8"/>
      <c r="P23" s="9"/>
      <c r="Q23" s="9"/>
      <c r="R23" s="9"/>
      <c r="S23" s="9"/>
      <c r="T23" s="10"/>
    </row>
    <row r="24" spans="2:20" ht="20.149999999999999" customHeight="1" thickBot="1" x14ac:dyDescent="0.6">
      <c r="B24" s="7"/>
      <c r="C24" s="7"/>
      <c r="D24" s="7"/>
      <c r="E24" s="7"/>
      <c r="F24" s="7"/>
      <c r="G24" s="7"/>
      <c r="H24" s="7"/>
      <c r="I24" s="88" t="s">
        <v>35</v>
      </c>
      <c r="J24" s="88"/>
      <c r="K24" s="89"/>
      <c r="L24" s="85">
        <f>SUM(M19:N22)</f>
        <v>0</v>
      </c>
      <c r="M24" s="86"/>
      <c r="N24" s="87"/>
      <c r="O24" s="8"/>
      <c r="P24" s="9"/>
      <c r="Q24" s="9"/>
      <c r="R24" s="9"/>
      <c r="S24" s="9"/>
      <c r="T24" s="10"/>
    </row>
    <row r="25" spans="2:20" ht="20.149999999999999" customHeight="1" thickBot="1" x14ac:dyDescent="0.6">
      <c r="B25" s="7" t="s">
        <v>29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8"/>
      <c r="P25" s="9"/>
      <c r="Q25" s="9"/>
      <c r="R25" s="9"/>
      <c r="S25" s="9"/>
      <c r="T25" s="10"/>
    </row>
    <row r="26" spans="2:20" ht="20.149999999999999" customHeight="1" x14ac:dyDescent="0.55000000000000004">
      <c r="B26" s="7"/>
      <c r="C26" s="93">
        <v>45843</v>
      </c>
      <c r="D26" s="94"/>
      <c r="E26" s="95">
        <v>45844</v>
      </c>
      <c r="F26" s="108"/>
      <c r="G26" s="93">
        <v>45863</v>
      </c>
      <c r="H26" s="94"/>
      <c r="I26" s="95">
        <v>45864</v>
      </c>
      <c r="J26" s="96"/>
      <c r="K26" s="7"/>
      <c r="L26" s="7"/>
      <c r="M26" s="7"/>
      <c r="N26" s="7"/>
      <c r="O26" s="8"/>
      <c r="P26" s="9"/>
      <c r="Q26" s="9"/>
      <c r="R26" s="9"/>
      <c r="S26" s="9"/>
      <c r="T26" s="10"/>
    </row>
    <row r="27" spans="2:20" ht="20.149999999999999" customHeight="1" x14ac:dyDescent="0.55000000000000004">
      <c r="B27" s="7"/>
      <c r="C27" s="97" t="s">
        <v>1</v>
      </c>
      <c r="D27" s="98"/>
      <c r="E27" s="99" t="s">
        <v>2</v>
      </c>
      <c r="F27" s="109"/>
      <c r="G27" s="97" t="s">
        <v>4</v>
      </c>
      <c r="H27" s="98"/>
      <c r="I27" s="99" t="s">
        <v>3</v>
      </c>
      <c r="J27" s="100"/>
      <c r="K27" s="7"/>
      <c r="L27" s="7"/>
      <c r="M27" s="7"/>
      <c r="N27" s="7"/>
      <c r="O27" s="8"/>
      <c r="P27" s="9"/>
      <c r="Q27" s="9"/>
      <c r="R27" s="9"/>
      <c r="S27" s="9"/>
      <c r="T27" s="10"/>
    </row>
    <row r="28" spans="2:20" ht="20.149999999999999" customHeight="1" thickBot="1" x14ac:dyDescent="0.6">
      <c r="B28" s="7"/>
      <c r="C28" s="111"/>
      <c r="D28" s="112"/>
      <c r="E28" s="113"/>
      <c r="F28" s="115"/>
      <c r="G28" s="111"/>
      <c r="H28" s="112"/>
      <c r="I28" s="113"/>
      <c r="J28" s="114"/>
      <c r="K28" s="7"/>
      <c r="L28" s="7"/>
      <c r="M28" s="7"/>
      <c r="N28" s="7"/>
      <c r="O28" s="8"/>
      <c r="P28" s="9"/>
      <c r="Q28" s="9"/>
      <c r="R28" s="9"/>
      <c r="S28" s="9"/>
      <c r="T28" s="10"/>
    </row>
    <row r="29" spans="2:20" ht="20.149999999999999" customHeight="1" thickBot="1" x14ac:dyDescent="0.6">
      <c r="C29" s="90" t="s">
        <v>38</v>
      </c>
      <c r="D29" s="90"/>
      <c r="E29" s="90"/>
      <c r="F29" s="90"/>
      <c r="G29" s="90"/>
      <c r="H29" s="90"/>
      <c r="I29" s="90"/>
    </row>
    <row r="30" spans="2:20" ht="20.149999999999999" customHeight="1" thickBot="1" x14ac:dyDescent="0.6">
      <c r="C30" s="49" t="s">
        <v>31</v>
      </c>
      <c r="D30" s="49"/>
      <c r="E30" s="49"/>
      <c r="F30" s="49"/>
      <c r="G30" s="49"/>
      <c r="H30" s="49"/>
      <c r="I30" s="49"/>
      <c r="J30" s="91" t="s">
        <v>26</v>
      </c>
      <c r="K30" s="91"/>
      <c r="L30" s="91"/>
      <c r="M30" s="77">
        <f>SUM(C28:J28)*800</f>
        <v>0</v>
      </c>
      <c r="N30" s="79"/>
    </row>
    <row r="31" spans="2:20" ht="20.149999999999999" customHeight="1" thickBot="1" x14ac:dyDescent="0.6">
      <c r="B31" s="4" t="s">
        <v>27</v>
      </c>
      <c r="J31" s="4"/>
      <c r="K31" s="4"/>
      <c r="L31" s="4"/>
      <c r="M31" s="4"/>
      <c r="N31" s="4"/>
    </row>
    <row r="32" spans="2:20" ht="20.149999999999999" customHeight="1" thickBot="1" x14ac:dyDescent="0.6">
      <c r="C32" s="4" t="s">
        <v>36</v>
      </c>
      <c r="D32" s="4"/>
      <c r="E32" s="4"/>
      <c r="F32" s="4"/>
      <c r="G32" s="4"/>
      <c r="H32" s="4"/>
      <c r="I32" s="14"/>
      <c r="J32" s="14"/>
      <c r="K32" s="15" t="s">
        <v>28</v>
      </c>
      <c r="L32" s="77">
        <f>L17+L24+M30</f>
        <v>0</v>
      </c>
      <c r="M32" s="78"/>
      <c r="N32" s="79"/>
      <c r="O32" s="16" t="s">
        <v>39</v>
      </c>
    </row>
    <row r="33" spans="2:20" ht="20.149999999999999" customHeight="1" x14ac:dyDescent="0.55000000000000004">
      <c r="C33" s="4" t="s">
        <v>37</v>
      </c>
      <c r="I33" s="6"/>
      <c r="J33" s="14"/>
      <c r="K33" s="14"/>
      <c r="L33" s="14"/>
      <c r="M33" s="14"/>
      <c r="N33" s="14"/>
      <c r="O33" s="17"/>
    </row>
    <row r="34" spans="2:20" ht="20.149999999999999" customHeight="1" x14ac:dyDescent="0.55000000000000004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2:20" ht="25" customHeight="1" x14ac:dyDescent="0.55000000000000004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2:20" ht="25" customHeight="1" x14ac:dyDescent="0.55000000000000004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2:20" ht="25" customHeight="1" x14ac:dyDescent="0.55000000000000004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2:20" ht="25" customHeight="1" x14ac:dyDescent="0.55000000000000004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2:20" ht="25" customHeight="1" x14ac:dyDescent="0.55000000000000004"/>
    <row r="40" spans="2:20" ht="25" customHeight="1" x14ac:dyDescent="0.55000000000000004"/>
    <row r="41" spans="2:20" ht="25" customHeight="1" x14ac:dyDescent="0.55000000000000004"/>
    <row r="42" spans="2:20" ht="25" customHeight="1" x14ac:dyDescent="0.55000000000000004"/>
    <row r="43" spans="2:20" ht="25" customHeight="1" x14ac:dyDescent="0.55000000000000004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3"/>
      <c r="Q43" s="3"/>
      <c r="R43" s="3"/>
      <c r="S43" s="3"/>
      <c r="T43" s="3"/>
    </row>
    <row r="44" spans="2:20" ht="25" customHeight="1" x14ac:dyDescent="0.55000000000000004">
      <c r="B44" s="118"/>
      <c r="C44" s="118"/>
      <c r="D44" s="118"/>
      <c r="E44" s="118"/>
      <c r="F44" s="118"/>
      <c r="G44" s="118"/>
      <c r="H44" s="110"/>
      <c r="I44" s="110"/>
      <c r="J44" s="110"/>
      <c r="K44" s="110"/>
      <c r="L44" s="110"/>
      <c r="M44" s="110"/>
      <c r="N44" s="110"/>
      <c r="O44" s="110"/>
      <c r="P44" s="3"/>
      <c r="Q44" s="3"/>
      <c r="R44" s="3"/>
      <c r="S44" s="3"/>
    </row>
    <row r="45" spans="2:20" ht="25" customHeight="1" x14ac:dyDescent="0.55000000000000004">
      <c r="B45" s="104"/>
      <c r="C45" s="104"/>
      <c r="D45" s="104"/>
      <c r="E45" s="104"/>
      <c r="F45" s="104"/>
      <c r="G45" s="104"/>
      <c r="H45" s="110"/>
      <c r="I45" s="110"/>
      <c r="J45" s="110"/>
      <c r="K45" s="110"/>
      <c r="L45" s="110"/>
      <c r="M45" s="110"/>
      <c r="N45" s="110"/>
      <c r="O45" s="110"/>
      <c r="P45" s="3"/>
      <c r="Q45" s="3"/>
      <c r="R45" s="3"/>
      <c r="S45" s="3"/>
      <c r="T45" s="3"/>
    </row>
  </sheetData>
  <sheetProtection sheet="1" objects="1" scenarios="1"/>
  <mergeCells count="60">
    <mergeCell ref="K7:M7"/>
    <mergeCell ref="D9:I9"/>
    <mergeCell ref="B44:G44"/>
    <mergeCell ref="H44:O44"/>
    <mergeCell ref="M12:N12"/>
    <mergeCell ref="M13:N13"/>
    <mergeCell ref="M14:N14"/>
    <mergeCell ref="M21:N21"/>
    <mergeCell ref="M22:N22"/>
    <mergeCell ref="J21:K21"/>
    <mergeCell ref="C12:G12"/>
    <mergeCell ref="C13:G13"/>
    <mergeCell ref="C14:G14"/>
    <mergeCell ref="C19:G19"/>
    <mergeCell ref="C20:G20"/>
    <mergeCell ref="B45:G45"/>
    <mergeCell ref="H45:O45"/>
    <mergeCell ref="C28:D28"/>
    <mergeCell ref="I28:J28"/>
    <mergeCell ref="G28:H28"/>
    <mergeCell ref="E28:F28"/>
    <mergeCell ref="B1:O1"/>
    <mergeCell ref="B2:O2"/>
    <mergeCell ref="G26:H26"/>
    <mergeCell ref="I26:J26"/>
    <mergeCell ref="G27:H27"/>
    <mergeCell ref="I27:J27"/>
    <mergeCell ref="K9:M9"/>
    <mergeCell ref="K4:N4"/>
    <mergeCell ref="C26:D26"/>
    <mergeCell ref="C27:D27"/>
    <mergeCell ref="K5:M5"/>
    <mergeCell ref="K6:M6"/>
    <mergeCell ref="K8:M8"/>
    <mergeCell ref="B9:C9"/>
    <mergeCell ref="E26:F26"/>
    <mergeCell ref="E27:F27"/>
    <mergeCell ref="B5:C5"/>
    <mergeCell ref="B6:C6"/>
    <mergeCell ref="B8:C8"/>
    <mergeCell ref="D5:I5"/>
    <mergeCell ref="D6:I6"/>
    <mergeCell ref="D8:I8"/>
    <mergeCell ref="D7:I7"/>
    <mergeCell ref="B7:C7"/>
    <mergeCell ref="C15:G15"/>
    <mergeCell ref="L32:N32"/>
    <mergeCell ref="C22:G22"/>
    <mergeCell ref="M19:N19"/>
    <mergeCell ref="M20:N20"/>
    <mergeCell ref="C21:G21"/>
    <mergeCell ref="L24:N24"/>
    <mergeCell ref="I24:K24"/>
    <mergeCell ref="L17:N17"/>
    <mergeCell ref="I17:K17"/>
    <mergeCell ref="C29:I29"/>
    <mergeCell ref="C30:I30"/>
    <mergeCell ref="J30:L30"/>
    <mergeCell ref="M30:N30"/>
    <mergeCell ref="M15:N1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  <ignoredErrors>
    <ignoredError sqref="M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送付先</vt:lpstr>
      <vt:lpstr>撮影許可申込</vt:lpstr>
      <vt:lpstr>振込金額一覧・弁当申込</vt:lpstr>
      <vt:lpstr>撮影許可申込!Print_Area</vt:lpstr>
      <vt:lpstr>振込金額一覧・弁当申込!Print_Area</vt:lpstr>
      <vt:lpstr>送付先!Print_Area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2025-06-10T01:26:38Z</cp:lastPrinted>
  <dcterms:created xsi:type="dcterms:W3CDTF">2025-05-19T13:48:25Z</dcterms:created>
  <dcterms:modified xsi:type="dcterms:W3CDTF">2025-06-10T01:31:14Z</dcterms:modified>
</cp:coreProperties>
</file>